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4\"/>
    </mc:Choice>
  </mc:AlternateContent>
  <xr:revisionPtr revIDLastSave="0" documentId="13_ncr:1_{AD95AC71-3C0D-49EB-B9BE-A82C26F06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Hoja1!$B$1:$G$20</definedName>
  </definedNames>
  <calcPr calcId="181029"/>
</workbook>
</file>

<file path=xl/calcChain.xml><?xml version="1.0" encoding="utf-8"?>
<calcChain xmlns="http://schemas.openxmlformats.org/spreadsheetml/2006/main">
  <c r="G20" i="1" l="1"/>
  <c r="F20" i="1"/>
  <c r="E20" i="1"/>
  <c r="G11" i="1"/>
  <c r="F11" i="1"/>
  <c r="F10" i="1"/>
  <c r="G10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<sst xmlns="http://schemas.openxmlformats.org/spreadsheetml/2006/main" count="57" uniqueCount="30">
  <si>
    <t>CONCEJALES</t>
  </si>
  <si>
    <t>CONCEJAL DEDICACION PARCIAL</t>
  </si>
  <si>
    <t>CONCEJAL DEDICACION EXCLUSIVA</t>
  </si>
  <si>
    <t>CONCEJALES DEDICACON EXCLUSIVA</t>
  </si>
  <si>
    <t>TOTAL</t>
  </si>
  <si>
    <t>Unidad orgánica</t>
  </si>
  <si>
    <t>Apellidos y Nombre</t>
  </si>
  <si>
    <t>Cargo</t>
  </si>
  <si>
    <t>Cotización</t>
  </si>
  <si>
    <t>Retribuciones</t>
  </si>
  <si>
    <t>FRANCISCO CAÑIZAREZ JIMÉNEZ</t>
  </si>
  <si>
    <t>ALCALDE</t>
  </si>
  <si>
    <t>MARÍA DEL MAR SÁNCHEZ IZARRA</t>
  </si>
  <si>
    <t>GUILLERMO ARROYO BUITRAGO</t>
  </si>
  <si>
    <t xml:space="preserve">Total </t>
  </si>
  <si>
    <t>FÁTIMA DE LA FLOR CASAS</t>
  </si>
  <si>
    <t>AURORA GALISTEO GÁMIZ</t>
  </si>
  <si>
    <t>PAU BELTRÁN CABEDO</t>
  </si>
  <si>
    <t>CRISTINA GALÁN GALL</t>
  </si>
  <si>
    <t>YOLANDA CONCEPCIÓN TORRES DE LA TORRE</t>
  </si>
  <si>
    <t xml:space="preserve">GREGORIO ENRIQUE ORAÁ SÁNCHEZ CANO </t>
  </si>
  <si>
    <t>PEDRO MARÍA LOZANO CRESPO</t>
  </si>
  <si>
    <t>LUIS ALBERTO MARÍN MORALES</t>
  </si>
  <si>
    <t>SARA SUSANA MARTINEZ ARCOS</t>
  </si>
  <si>
    <t>JORGE JUAN ACEDO LÓPEZ</t>
  </si>
  <si>
    <t>MARÍA JOSÉ ESCOBEDO MAROTO</t>
  </si>
  <si>
    <t>MIGUEL HERVÁS MEGÍAS</t>
  </si>
  <si>
    <t>MARÍA MONTES SÁNCHEZ</t>
  </si>
  <si>
    <t>actualizado 06/03/2024</t>
  </si>
  <si>
    <t>RETRIBUCIONES MIEMBROS DE LA CORPORACIÓN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</si>
</sst>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3" tint="0.59996337778862885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D29" sqref="D29"/>
    </sheetView>
  </sheetViews>
  <sheetFormatPr baseColWidth="10" defaultRowHeight="15" x14ac:dyDescent="0.25"/>
  <cols>
    <col min="2" max="2" width="14.140625" customWidth="1"/>
    <col min="3" max="3" width="40.140625" bestFit="1" customWidth="1"/>
    <col min="4" max="4" width="28.28515625" customWidth="1"/>
    <col min="5" max="5" width="12.42578125" customWidth="1"/>
    <col min="6" max="6" width="10.7109375" customWidth="1"/>
    <col min="7" max="7" width="11.85546875" customWidth="1"/>
    <col min="8" max="8" width="13.5703125" bestFit="1" customWidth="1"/>
    <col min="9" max="9" width="11.5703125" bestFit="1" customWidth="1"/>
    <col min="10" max="11" width="12.140625" bestFit="1" customWidth="1"/>
    <col min="12" max="12" width="21.140625" bestFit="1" customWidth="1"/>
  </cols>
  <sheetData>
    <row r="1" spans="2:12" x14ac:dyDescent="0.25">
      <c r="B1" s="16" t="s">
        <v>29</v>
      </c>
      <c r="C1" s="17"/>
      <c r="D1" s="17"/>
      <c r="E1" s="17"/>
      <c r="F1" s="17"/>
      <c r="G1" s="18"/>
      <c r="H1" s="7"/>
      <c r="I1" s="8"/>
      <c r="J1" s="8"/>
      <c r="K1" s="8"/>
      <c r="L1" s="8"/>
    </row>
    <row r="2" spans="2:12" x14ac:dyDescent="0.25">
      <c r="B2" s="9" t="s">
        <v>5</v>
      </c>
      <c r="C2" s="10" t="s">
        <v>6</v>
      </c>
      <c r="D2" s="10" t="s">
        <v>7</v>
      </c>
      <c r="E2" s="10" t="s">
        <v>9</v>
      </c>
      <c r="F2" s="10" t="s">
        <v>8</v>
      </c>
      <c r="G2" s="11" t="s">
        <v>14</v>
      </c>
      <c r="H2" s="1"/>
      <c r="I2" s="1"/>
      <c r="J2" s="1"/>
      <c r="K2" s="1"/>
      <c r="L2" s="1"/>
    </row>
    <row r="3" spans="2:12" x14ac:dyDescent="0.25">
      <c r="B3" s="2" t="s">
        <v>0</v>
      </c>
      <c r="C3" s="13" t="s">
        <v>10</v>
      </c>
      <c r="D3" s="3" t="s">
        <v>11</v>
      </c>
      <c r="E3" s="4">
        <v>57011.5</v>
      </c>
      <c r="F3" s="4">
        <f t="shared" ref="F3:F18" si="0">(E3*32.55)/100</f>
        <v>18557.24325</v>
      </c>
      <c r="G3" s="5">
        <f t="shared" ref="G3:G18" si="1">E3+F3</f>
        <v>75568.74325</v>
      </c>
      <c r="H3" s="14"/>
      <c r="I3" s="1"/>
      <c r="J3" s="1"/>
      <c r="K3" s="1"/>
      <c r="L3" s="1"/>
    </row>
    <row r="4" spans="2:12" x14ac:dyDescent="0.25">
      <c r="B4" s="2" t="s">
        <v>0</v>
      </c>
      <c r="C4" s="13" t="s">
        <v>12</v>
      </c>
      <c r="D4" s="3" t="s">
        <v>2</v>
      </c>
      <c r="E4" s="4">
        <v>41607.72</v>
      </c>
      <c r="F4" s="4">
        <f t="shared" si="0"/>
        <v>13543.312859999998</v>
      </c>
      <c r="G4" s="5">
        <f t="shared" si="1"/>
        <v>55151.032859999999</v>
      </c>
      <c r="H4" s="14"/>
      <c r="I4" s="1"/>
      <c r="J4" s="1"/>
      <c r="K4" s="1"/>
      <c r="L4" s="1"/>
    </row>
    <row r="5" spans="2:12" x14ac:dyDescent="0.25">
      <c r="B5" s="2" t="s">
        <v>0</v>
      </c>
      <c r="C5" s="13" t="s">
        <v>13</v>
      </c>
      <c r="D5" s="3" t="s">
        <v>2</v>
      </c>
      <c r="E5" s="4">
        <v>41607.72</v>
      </c>
      <c r="F5" s="4">
        <f t="shared" si="0"/>
        <v>13543.312859999998</v>
      </c>
      <c r="G5" s="5">
        <f t="shared" si="1"/>
        <v>55151.032859999999</v>
      </c>
      <c r="H5" s="14"/>
      <c r="I5" s="1"/>
      <c r="J5" s="1"/>
      <c r="K5" s="1"/>
      <c r="L5" s="1"/>
    </row>
    <row r="6" spans="2:12" x14ac:dyDescent="0.25">
      <c r="B6" s="2" t="s">
        <v>0</v>
      </c>
      <c r="C6" s="13" t="s">
        <v>15</v>
      </c>
      <c r="D6" s="3" t="s">
        <v>2</v>
      </c>
      <c r="E6" s="4">
        <v>41607.72</v>
      </c>
      <c r="F6" s="4">
        <f t="shared" si="0"/>
        <v>13543.312859999998</v>
      </c>
      <c r="G6" s="5">
        <f t="shared" si="1"/>
        <v>55151.032859999999</v>
      </c>
      <c r="H6" s="14"/>
      <c r="I6" s="1"/>
      <c r="J6" s="1"/>
      <c r="K6" s="1"/>
      <c r="L6" s="1"/>
    </row>
    <row r="7" spans="2:12" x14ac:dyDescent="0.25">
      <c r="B7" s="2" t="s">
        <v>0</v>
      </c>
      <c r="C7" s="13" t="s">
        <v>16</v>
      </c>
      <c r="D7" s="3" t="s">
        <v>2</v>
      </c>
      <c r="E7" s="4">
        <v>41607.72</v>
      </c>
      <c r="F7" s="4">
        <f t="shared" si="0"/>
        <v>13543.312859999998</v>
      </c>
      <c r="G7" s="5">
        <f t="shared" si="1"/>
        <v>55151.032859999999</v>
      </c>
      <c r="H7" s="14"/>
      <c r="I7" s="1"/>
      <c r="J7" s="1"/>
      <c r="K7" s="1"/>
      <c r="L7" s="1"/>
    </row>
    <row r="8" spans="2:12" ht="15" customHeight="1" x14ac:dyDescent="0.25">
      <c r="B8" s="2" t="s">
        <v>0</v>
      </c>
      <c r="C8" s="13" t="s">
        <v>17</v>
      </c>
      <c r="D8" s="3" t="s">
        <v>3</v>
      </c>
      <c r="E8" s="4">
        <v>41607.72</v>
      </c>
      <c r="F8" s="4">
        <f t="shared" si="0"/>
        <v>13543.312859999998</v>
      </c>
      <c r="G8" s="5">
        <f t="shared" si="1"/>
        <v>55151.032859999999</v>
      </c>
      <c r="H8" s="14"/>
      <c r="I8" s="1"/>
      <c r="J8" s="1"/>
      <c r="K8" s="1"/>
      <c r="L8" s="1"/>
    </row>
    <row r="9" spans="2:12" x14ac:dyDescent="0.25">
      <c r="B9" s="2" t="s">
        <v>0</v>
      </c>
      <c r="C9" s="13" t="s">
        <v>18</v>
      </c>
      <c r="D9" s="3" t="s">
        <v>2</v>
      </c>
      <c r="E9" s="4">
        <v>41607.72</v>
      </c>
      <c r="F9" s="4">
        <f t="shared" si="0"/>
        <v>13543.312859999998</v>
      </c>
      <c r="G9" s="5">
        <f t="shared" si="1"/>
        <v>55151.032859999999</v>
      </c>
      <c r="H9" s="14"/>
      <c r="I9" s="1"/>
      <c r="J9" s="1"/>
      <c r="K9" s="1"/>
      <c r="L9" s="1"/>
    </row>
    <row r="10" spans="2:12" x14ac:dyDescent="0.25">
      <c r="B10" s="2" t="s">
        <v>0</v>
      </c>
      <c r="C10" s="13" t="s">
        <v>25</v>
      </c>
      <c r="D10" s="3" t="s">
        <v>2</v>
      </c>
      <c r="E10" s="4">
        <v>41607.72</v>
      </c>
      <c r="F10" s="4">
        <f t="shared" si="0"/>
        <v>13543.312859999998</v>
      </c>
      <c r="G10" s="5">
        <f t="shared" si="1"/>
        <v>55151.032859999999</v>
      </c>
      <c r="H10" s="14"/>
      <c r="I10" s="1"/>
      <c r="J10" s="1"/>
      <c r="K10" s="1"/>
      <c r="L10" s="1"/>
    </row>
    <row r="11" spans="2:12" x14ac:dyDescent="0.25">
      <c r="B11" s="2" t="s">
        <v>0</v>
      </c>
      <c r="C11" s="13" t="s">
        <v>26</v>
      </c>
      <c r="D11" s="3" t="s">
        <v>2</v>
      </c>
      <c r="E11" s="4">
        <v>41607.72</v>
      </c>
      <c r="F11" s="4">
        <f t="shared" si="0"/>
        <v>13543.312859999998</v>
      </c>
      <c r="G11" s="5">
        <f t="shared" si="1"/>
        <v>55151.032859999999</v>
      </c>
      <c r="H11" s="14"/>
      <c r="I11" s="1"/>
      <c r="J11" s="1"/>
      <c r="K11" s="1"/>
      <c r="L11" s="1"/>
    </row>
    <row r="12" spans="2:12" x14ac:dyDescent="0.25">
      <c r="B12" s="2" t="s">
        <v>0</v>
      </c>
      <c r="C12" s="13" t="s">
        <v>23</v>
      </c>
      <c r="D12" s="3" t="s">
        <v>2</v>
      </c>
      <c r="E12" s="4">
        <v>41607.72</v>
      </c>
      <c r="F12" s="4">
        <f t="shared" si="0"/>
        <v>13543.312859999998</v>
      </c>
      <c r="G12" s="5">
        <f t="shared" si="1"/>
        <v>55151.032859999999</v>
      </c>
      <c r="H12" s="14"/>
      <c r="I12" s="1"/>
      <c r="J12" s="1"/>
      <c r="K12" s="1"/>
      <c r="L12" s="1"/>
    </row>
    <row r="13" spans="2:12" ht="15" customHeight="1" x14ac:dyDescent="0.25">
      <c r="B13" s="2" t="s">
        <v>0</v>
      </c>
      <c r="C13" s="13" t="s">
        <v>19</v>
      </c>
      <c r="D13" s="3" t="s">
        <v>1</v>
      </c>
      <c r="E13" s="4">
        <v>31205.79</v>
      </c>
      <c r="F13" s="4">
        <f t="shared" si="0"/>
        <v>10157.484644999999</v>
      </c>
      <c r="G13" s="5">
        <f t="shared" si="1"/>
        <v>41363.274644999998</v>
      </c>
      <c r="H13" s="14"/>
      <c r="I13" s="1"/>
      <c r="J13" s="1"/>
      <c r="K13" s="1"/>
      <c r="L13" s="1"/>
    </row>
    <row r="14" spans="2:12" x14ac:dyDescent="0.25">
      <c r="B14" s="2" t="s">
        <v>0</v>
      </c>
      <c r="C14" s="13" t="s">
        <v>20</v>
      </c>
      <c r="D14" s="3" t="s">
        <v>1</v>
      </c>
      <c r="E14" s="4">
        <v>31205.79</v>
      </c>
      <c r="F14" s="4">
        <f t="shared" si="0"/>
        <v>10157.484644999999</v>
      </c>
      <c r="G14" s="5">
        <f t="shared" si="1"/>
        <v>41363.274644999998</v>
      </c>
      <c r="H14" s="14"/>
      <c r="I14" s="1"/>
      <c r="J14" s="1"/>
      <c r="K14" s="1"/>
      <c r="L14" s="1"/>
    </row>
    <row r="15" spans="2:12" x14ac:dyDescent="0.25">
      <c r="B15" s="2" t="s">
        <v>0</v>
      </c>
      <c r="C15" s="13" t="s">
        <v>21</v>
      </c>
      <c r="D15" s="3" t="s">
        <v>1</v>
      </c>
      <c r="E15" s="4">
        <v>31205.79</v>
      </c>
      <c r="F15" s="4">
        <f t="shared" si="0"/>
        <v>10157.484644999999</v>
      </c>
      <c r="G15" s="5">
        <f t="shared" si="1"/>
        <v>41363.274644999998</v>
      </c>
      <c r="H15" s="14"/>
      <c r="I15" s="1"/>
      <c r="J15" s="1"/>
      <c r="K15" s="1"/>
      <c r="L15" s="1"/>
    </row>
    <row r="16" spans="2:12" x14ac:dyDescent="0.25">
      <c r="B16" s="2" t="s">
        <v>0</v>
      </c>
      <c r="C16" s="13" t="s">
        <v>22</v>
      </c>
      <c r="D16" s="3" t="s">
        <v>1</v>
      </c>
      <c r="E16" s="4">
        <v>31205.79</v>
      </c>
      <c r="F16" s="4">
        <f t="shared" si="0"/>
        <v>10157.484644999999</v>
      </c>
      <c r="G16" s="5">
        <f t="shared" si="1"/>
        <v>41363.274644999998</v>
      </c>
      <c r="H16" s="14"/>
      <c r="I16" s="1"/>
      <c r="J16" s="1"/>
      <c r="K16" s="1"/>
      <c r="L16" s="1"/>
    </row>
    <row r="17" spans="2:12" x14ac:dyDescent="0.25">
      <c r="B17" s="2" t="s">
        <v>0</v>
      </c>
      <c r="C17" s="13" t="s">
        <v>24</v>
      </c>
      <c r="D17" s="3" t="s">
        <v>1</v>
      </c>
      <c r="E17" s="4">
        <v>20803.86</v>
      </c>
      <c r="F17" s="4">
        <f t="shared" si="0"/>
        <v>6771.6564299999991</v>
      </c>
      <c r="G17" s="5">
        <f t="shared" si="1"/>
        <v>27575.51643</v>
      </c>
      <c r="H17" s="14"/>
      <c r="I17" s="1"/>
      <c r="J17" s="1"/>
      <c r="K17" s="1"/>
      <c r="L17" s="1"/>
    </row>
    <row r="18" spans="2:12" x14ac:dyDescent="0.25">
      <c r="B18" s="2" t="s">
        <v>0</v>
      </c>
      <c r="C18" s="13" t="s">
        <v>27</v>
      </c>
      <c r="D18" s="3" t="s">
        <v>1</v>
      </c>
      <c r="E18" s="4">
        <v>11234.08</v>
      </c>
      <c r="F18" s="4">
        <f t="shared" si="0"/>
        <v>3656.6930399999997</v>
      </c>
      <c r="G18" s="5">
        <f t="shared" si="1"/>
        <v>14890.77304</v>
      </c>
      <c r="H18" s="14"/>
      <c r="I18" s="1"/>
      <c r="J18" s="1"/>
      <c r="K18" s="1"/>
      <c r="L18" s="1"/>
    </row>
    <row r="19" spans="2:12" x14ac:dyDescent="0.25">
      <c r="B19" s="21"/>
      <c r="C19" s="22"/>
      <c r="D19" s="22"/>
      <c r="E19" s="22"/>
      <c r="F19" s="22"/>
      <c r="G19" s="23"/>
      <c r="H19" s="14"/>
      <c r="I19" s="1"/>
      <c r="J19" s="1"/>
      <c r="K19" s="1"/>
      <c r="L19" s="1"/>
    </row>
    <row r="20" spans="2:12" x14ac:dyDescent="0.25">
      <c r="B20" s="6"/>
      <c r="C20" s="12" t="s">
        <v>28</v>
      </c>
      <c r="D20" s="19" t="s">
        <v>4</v>
      </c>
      <c r="E20" s="20">
        <f>SUM(E3:E19)</f>
        <v>588342.07999999984</v>
      </c>
      <c r="F20" s="20">
        <f>SUM(F3:F19)</f>
        <v>191505.34703999999</v>
      </c>
      <c r="G20" s="20">
        <f>SUM(G3:G19)</f>
        <v>779847.42703999986</v>
      </c>
      <c r="H20" s="14"/>
      <c r="I20" s="1"/>
      <c r="J20" s="1"/>
      <c r="K20" s="1"/>
      <c r="L20" s="1"/>
    </row>
    <row r="22" spans="2:12" x14ac:dyDescent="0.25">
      <c r="E22" s="15"/>
    </row>
  </sheetData>
  <mergeCells count="2">
    <mergeCell ref="B1:G1"/>
    <mergeCell ref="B19:G19"/>
  </mergeCells>
  <phoneticPr fontId="8" type="noConversion"/>
  <printOptions horizontalCentered="1"/>
  <pageMargins left="1.8897637795275593" right="0.70866141732283472" top="1.5354330708661419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Per_Mercedes</dc:creator>
  <cp:lastModifiedBy>urb_josemaria</cp:lastModifiedBy>
  <cp:lastPrinted>2023-04-19T08:18:48Z</cp:lastPrinted>
  <dcterms:created xsi:type="dcterms:W3CDTF">2023-04-18T06:58:09Z</dcterms:created>
  <dcterms:modified xsi:type="dcterms:W3CDTF">2024-03-06T12:24:48Z</dcterms:modified>
</cp:coreProperties>
</file>